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LENDARIO DE DIFUSIÓN 2025\12 DICIEMBRE\"/>
    </mc:Choice>
  </mc:AlternateContent>
  <bookViews>
    <workbookView xWindow="0" yWindow="0" windowWidth="28800" windowHeight="12135"/>
  </bookViews>
  <sheets>
    <sheet name="ACCIDENTES Y MUERTOS" sheetId="2" r:id="rId1"/>
  </sheets>
  <definedNames>
    <definedName name="_xlnm.Print_Area" localSheetId="0">'ACCIDENTES Y MUERTOS'!$A$1:$P$38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4" i="2"/>
  <c r="D24" i="2" s="1"/>
  <c r="P23" i="2"/>
  <c r="N23" i="2"/>
  <c r="M23" i="2"/>
  <c r="L23" i="2"/>
  <c r="K23" i="2"/>
  <c r="J23" i="2"/>
  <c r="I23" i="2"/>
  <c r="H23" i="2"/>
  <c r="G23" i="2"/>
  <c r="F23" i="2"/>
  <c r="E23" i="2"/>
  <c r="B23" i="2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P12" i="2"/>
  <c r="O12" i="2"/>
  <c r="N12" i="2"/>
  <c r="M12" i="2"/>
  <c r="L12" i="2"/>
  <c r="K12" i="2"/>
  <c r="J12" i="2"/>
  <c r="I12" i="2"/>
  <c r="H12" i="2"/>
  <c r="G12" i="2"/>
  <c r="F12" i="2"/>
  <c r="E12" i="2"/>
  <c r="B12" i="2"/>
  <c r="C12" i="2" l="1"/>
  <c r="D12" i="2" s="1"/>
  <c r="C23" i="2"/>
  <c r="D23" i="2" s="1"/>
</calcChain>
</file>

<file path=xl/sharedStrings.xml><?xml version="1.0" encoding="utf-8"?>
<sst xmlns="http://schemas.openxmlformats.org/spreadsheetml/2006/main" count="90" uniqueCount="39">
  <si>
    <t>República de Panamá</t>
  </si>
  <si>
    <t>CONTRALORÍA GENERAL DE LA REPÚBLICA</t>
  </si>
  <si>
    <t>Instituto Nacional de Estadística y Censo</t>
  </si>
  <si>
    <t>ACCIDENTES DE TRÁNSITO Y MUERTOS EN LA REPÚBLICA, POR PROVINCIA Y COMARCA INDÍGENA:</t>
  </si>
  <si>
    <t xml:space="preserve">ENERO - OCTUBRE 2024-25 </t>
  </si>
  <si>
    <t>Mes</t>
  </si>
  <si>
    <t>Accidentes de tránsito y muertos</t>
  </si>
  <si>
    <t>Total</t>
  </si>
  <si>
    <t xml:space="preserve">Variación porcentual </t>
  </si>
  <si>
    <t>Provincia y comarca indígena</t>
  </si>
  <si>
    <t>2025 (P)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</si>
  <si>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</si>
  <si>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</si>
  <si>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</si>
  <si>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</si>
  <si>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</si>
  <si>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</si>
  <si>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</si>
  <si>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</si>
  <si>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 </t>
  </si>
  <si>
    <t>Veraguas</t>
  </si>
  <si>
    <t>Kuna Yala</t>
  </si>
  <si>
    <t>Ngäbe Buglé</t>
  </si>
  <si>
    <t>Accidentes de tránsito</t>
  </si>
  <si>
    <t xml:space="preserve">   Enero</t>
  </si>
  <si>
    <t>-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</si>
  <si>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</si>
  <si>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</si>
  <si>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</si>
  <si>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</si>
  <si>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</si>
  <si>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</si>
  <si>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</si>
  <si>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Septiembre </t>
  </si>
  <si>
    <t>Octubre</t>
  </si>
  <si>
    <t>Muertos</t>
  </si>
  <si>
    <t>- Cantidad nula o cero.</t>
  </si>
  <si>
    <t>(P) Cifras preliminares.</t>
  </si>
  <si>
    <t>Fuente: Departamento de Operaciones del Tránsito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</si>
</sst>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;&quot;-&quot;;&quot;-&quot;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1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Border="1"/>
    <xf numFmtId="0" fontId="3" fillId="0" borderId="0" xfId="1" applyFont="1"/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1" fontId="6" fillId="2" borderId="7" xfId="1" applyNumberFormat="1" applyFont="1" applyFill="1" applyBorder="1" applyAlignment="1">
      <alignment horizontal="center" vertical="center" wrapText="1"/>
    </xf>
    <xf numFmtId="1" fontId="6" fillId="2" borderId="8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 wrapText="1"/>
    </xf>
    <xf numFmtId="1" fontId="5" fillId="0" borderId="10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11" xfId="1" applyFont="1" applyFill="1" applyBorder="1"/>
    <xf numFmtId="0" fontId="3" fillId="0" borderId="0" xfId="1" applyFont="1" applyFill="1"/>
    <xf numFmtId="49" fontId="3" fillId="0" borderId="0" xfId="1" applyNumberFormat="1" applyFont="1" applyFill="1" applyAlignment="1">
      <alignment horizontal="left"/>
    </xf>
    <xf numFmtId="3" fontId="5" fillId="0" borderId="10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/>
    <xf numFmtId="3" fontId="1" fillId="0" borderId="10" xfId="1" applyNumberFormat="1" applyBorder="1"/>
    <xf numFmtId="3" fontId="5" fillId="0" borderId="12" xfId="1" applyNumberFormat="1" applyFont="1" applyFill="1" applyBorder="1" applyAlignment="1">
      <alignment horizontal="right"/>
    </xf>
    <xf numFmtId="3" fontId="1" fillId="0" borderId="10" xfId="1" applyNumberFormat="1" applyFont="1" applyFill="1" applyBorder="1" applyAlignment="1"/>
    <xf numFmtId="3" fontId="1" fillId="0" borderId="10" xfId="1" applyNumberFormat="1" applyFont="1" applyFill="1" applyBorder="1" applyAlignment="1">
      <alignment horizontal="right"/>
    </xf>
    <xf numFmtId="3" fontId="1" fillId="0" borderId="10" xfId="1" applyNumberFormat="1" applyFill="1" applyBorder="1"/>
    <xf numFmtId="0" fontId="3" fillId="0" borderId="1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3" fontId="3" fillId="0" borderId="10" xfId="1" applyNumberFormat="1" applyFont="1" applyBorder="1"/>
    <xf numFmtId="3" fontId="3" fillId="0" borderId="0" xfId="1" applyNumberFormat="1" applyFont="1"/>
    <xf numFmtId="49" fontId="3" fillId="0" borderId="12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 indent="1"/>
    </xf>
    <xf numFmtId="165" fontId="3" fillId="0" borderId="10" xfId="1" applyNumberFormat="1" applyFont="1" applyFill="1" applyBorder="1" applyAlignment="1">
      <alignment horizontal="right"/>
    </xf>
    <xf numFmtId="3" fontId="3" fillId="0" borderId="10" xfId="1" applyNumberFormat="1" applyFont="1" applyFill="1" applyBorder="1" applyAlignment="1">
      <alignment horizontal="right"/>
    </xf>
    <xf numFmtId="0" fontId="3" fillId="0" borderId="10" xfId="1" applyFont="1" applyFill="1" applyBorder="1" applyAlignment="1">
      <alignment horizontal="right"/>
    </xf>
    <xf numFmtId="166" fontId="3" fillId="0" borderId="0" xfId="1" applyNumberFormat="1" applyFont="1"/>
    <xf numFmtId="0" fontId="1" fillId="0" borderId="10" xfId="1" applyBorder="1"/>
    <xf numFmtId="0" fontId="3" fillId="0" borderId="13" xfId="1" applyFont="1" applyFill="1" applyBorder="1"/>
    <xf numFmtId="3" fontId="3" fillId="0" borderId="14" xfId="1" applyNumberFormat="1" applyFont="1" applyFill="1" applyBorder="1"/>
    <xf numFmtId="3" fontId="3" fillId="0" borderId="15" xfId="1" applyNumberFormat="1" applyFont="1" applyFill="1" applyBorder="1"/>
    <xf numFmtId="3" fontId="5" fillId="0" borderId="14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49" fontId="3" fillId="0" borderId="0" xfId="2" quotePrefix="1" applyNumberFormat="1" applyFont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1" fillId="0" borderId="0" xfId="1" applyAlignment="1">
      <alignment horizontal="left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Normal="100" zoomScaleSheetLayoutView="80" workbookViewId="0">
      <selection activeCell="S24" sqref="S24"/>
    </sheetView>
  </sheetViews>
  <sheetFormatPr baseColWidth="10" defaultColWidth="9.140625" defaultRowHeight="16.7" customHeight="1" x14ac:dyDescent="0.2"/>
  <cols>
    <col min="1" max="1" width="24.140625" style="3" customWidth="1"/>
    <col min="2" max="3" width="8" style="3" customWidth="1"/>
    <col min="4" max="4" width="11" style="3" customWidth="1"/>
    <col min="5" max="7" width="7.85546875" style="3" customWidth="1"/>
    <col min="8" max="8" width="8.42578125" style="3" customWidth="1"/>
    <col min="9" max="9" width="7.85546875" style="3" customWidth="1"/>
    <col min="10" max="10" width="8.28515625" style="3" customWidth="1"/>
    <col min="11" max="11" width="9" style="3" customWidth="1"/>
    <col min="12" max="12" width="8.85546875" style="3" customWidth="1"/>
    <col min="13" max="13" width="9" style="3" customWidth="1"/>
    <col min="14" max="14" width="9.5703125" style="3" customWidth="1"/>
    <col min="15" max="16" width="8.5703125" style="3" customWidth="1"/>
    <col min="17" max="17" width="9.140625" style="2"/>
    <col min="18" max="16384" width="9.140625" style="3"/>
  </cols>
  <sheetData>
    <row r="1" spans="1:1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8" ht="6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ht="18" customHeight="1" x14ac:dyDescent="0.2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8" ht="18" customHeight="1" x14ac:dyDescent="0.2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8" ht="9.9499999999999993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8" ht="25.5" customHeight="1" x14ac:dyDescent="0.2">
      <c r="A8" s="10" t="s">
        <v>5</v>
      </c>
      <c r="B8" s="11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ht="25.5" customHeight="1" x14ac:dyDescent="0.2">
      <c r="A9" s="13"/>
      <c r="B9" s="14" t="s">
        <v>7</v>
      </c>
      <c r="C9" s="15"/>
      <c r="D9" s="16" t="s">
        <v>8</v>
      </c>
      <c r="E9" s="17" t="s">
        <v>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8" ht="43.5" customHeight="1" x14ac:dyDescent="0.2">
      <c r="A10" s="19"/>
      <c r="B10" s="20">
        <v>2024</v>
      </c>
      <c r="C10" s="20" t="s">
        <v>10</v>
      </c>
      <c r="D10" s="21"/>
      <c r="E10" s="22" t="s">
        <v>11</v>
      </c>
      <c r="F10" s="22" t="s">
        <v>12</v>
      </c>
      <c r="G10" s="22" t="s">
        <v>13</v>
      </c>
      <c r="H10" s="22" t="s">
        <v>14</v>
      </c>
      <c r="I10" s="22" t="s">
        <v>15</v>
      </c>
      <c r="J10" s="22" t="s">
        <v>16</v>
      </c>
      <c r="K10" s="22" t="s">
        <v>17</v>
      </c>
      <c r="L10" s="22" t="s">
        <v>18</v>
      </c>
      <c r="M10" s="22" t="s">
        <v>19</v>
      </c>
      <c r="N10" s="22" t="s">
        <v>20</v>
      </c>
      <c r="O10" s="22" t="s">
        <v>21</v>
      </c>
      <c r="P10" s="23" t="s">
        <v>22</v>
      </c>
    </row>
    <row r="11" spans="1:18" s="30" customFormat="1" ht="6.75" customHeight="1" x14ac:dyDescent="0.2">
      <c r="A11" s="24"/>
      <c r="B11" s="25"/>
      <c r="C11" s="26"/>
      <c r="D11" s="26"/>
      <c r="E11" s="24"/>
      <c r="F11" s="27"/>
      <c r="G11" s="24"/>
      <c r="H11" s="27"/>
      <c r="I11" s="27"/>
      <c r="J11" s="27"/>
      <c r="K11" s="27"/>
      <c r="L11" s="27"/>
      <c r="M11" s="27"/>
      <c r="N11" s="27"/>
      <c r="O11" s="27"/>
      <c r="P11" s="24"/>
      <c r="Q11" s="28"/>
      <c r="R11" s="29"/>
    </row>
    <row r="12" spans="1:18" s="30" customFormat="1" ht="21" customHeight="1" x14ac:dyDescent="0.2">
      <c r="A12" s="31" t="s">
        <v>23</v>
      </c>
      <c r="B12" s="32">
        <f>SUM(B13:B22)</f>
        <v>40328</v>
      </c>
      <c r="C12" s="32">
        <f>SUM(C13:C22)</f>
        <v>42838</v>
      </c>
      <c r="D12" s="33">
        <f>SUM((C12-B12)/B12*100)</f>
        <v>6.2239634993056931</v>
      </c>
      <c r="E12" s="32">
        <f t="shared" ref="E12:P12" si="0">SUM(E13:E22)</f>
        <v>379</v>
      </c>
      <c r="F12" s="32">
        <f t="shared" si="0"/>
        <v>1350</v>
      </c>
      <c r="G12" s="32">
        <f t="shared" si="0"/>
        <v>2164</v>
      </c>
      <c r="H12" s="32">
        <f t="shared" si="0"/>
        <v>4033</v>
      </c>
      <c r="I12" s="32">
        <f t="shared" si="0"/>
        <v>175</v>
      </c>
      <c r="J12" s="32">
        <f t="shared" si="0"/>
        <v>982</v>
      </c>
      <c r="K12" s="32">
        <f t="shared" si="0"/>
        <v>631</v>
      </c>
      <c r="L12" s="32">
        <f t="shared" si="0"/>
        <v>24891</v>
      </c>
      <c r="M12" s="32">
        <f t="shared" si="0"/>
        <v>6449</v>
      </c>
      <c r="N12" s="32">
        <f t="shared" si="0"/>
        <v>1697</v>
      </c>
      <c r="O12" s="32">
        <f t="shared" si="0"/>
        <v>2</v>
      </c>
      <c r="P12" s="34">
        <f t="shared" si="0"/>
        <v>85</v>
      </c>
      <c r="Q12" s="35"/>
    </row>
    <row r="13" spans="1:18" ht="17.25" customHeight="1" x14ac:dyDescent="0.2">
      <c r="A13" s="31" t="s">
        <v>24</v>
      </c>
      <c r="B13" s="36">
        <v>3816</v>
      </c>
      <c r="C13" s="37">
        <f>SUM(E13:P13)</f>
        <v>3827</v>
      </c>
      <c r="D13" s="33">
        <f>SUM((C13-B13)/B13*100)</f>
        <v>0.2882599580712788</v>
      </c>
      <c r="E13" s="38">
        <v>54</v>
      </c>
      <c r="F13" s="38">
        <v>139</v>
      </c>
      <c r="G13" s="39">
        <v>175</v>
      </c>
      <c r="H13" s="38">
        <v>388</v>
      </c>
      <c r="I13" s="38">
        <v>22</v>
      </c>
      <c r="J13" s="38">
        <v>89</v>
      </c>
      <c r="K13" s="38">
        <v>76</v>
      </c>
      <c r="L13" s="38">
        <v>2164</v>
      </c>
      <c r="M13" s="40">
        <v>567</v>
      </c>
      <c r="N13" s="38">
        <v>144</v>
      </c>
      <c r="O13" s="41" t="s">
        <v>25</v>
      </c>
      <c r="P13" s="42">
        <v>9</v>
      </c>
      <c r="Q13" s="35"/>
    </row>
    <row r="14" spans="1:18" ht="17.25" customHeight="1" x14ac:dyDescent="0.2">
      <c r="A14" s="31" t="s">
        <v>26</v>
      </c>
      <c r="B14" s="36">
        <v>3581</v>
      </c>
      <c r="C14" s="37">
        <f t="shared" ref="C14:C18" si="1">SUM(E14:P14)</f>
        <v>3713</v>
      </c>
      <c r="D14" s="33">
        <f>SUM((C14-B14)/B14*100)</f>
        <v>3.6861211951968724</v>
      </c>
      <c r="E14" s="38">
        <v>23</v>
      </c>
      <c r="F14" s="38">
        <v>116</v>
      </c>
      <c r="G14" s="39">
        <v>163</v>
      </c>
      <c r="H14" s="38">
        <v>347</v>
      </c>
      <c r="I14" s="38">
        <v>14</v>
      </c>
      <c r="J14" s="38">
        <v>68</v>
      </c>
      <c r="K14" s="38">
        <v>60</v>
      </c>
      <c r="L14" s="38">
        <v>2155</v>
      </c>
      <c r="M14" s="40">
        <v>592</v>
      </c>
      <c r="N14" s="38">
        <v>169</v>
      </c>
      <c r="O14" s="38">
        <v>1</v>
      </c>
      <c r="P14" s="42">
        <v>5</v>
      </c>
      <c r="Q14" s="35"/>
    </row>
    <row r="15" spans="1:18" ht="17.25" customHeight="1" x14ac:dyDescent="0.2">
      <c r="A15" s="31" t="s">
        <v>27</v>
      </c>
      <c r="B15" s="43">
        <v>4136</v>
      </c>
      <c r="C15" s="37">
        <f t="shared" si="1"/>
        <v>4050</v>
      </c>
      <c r="D15" s="33">
        <f t="shared" ref="D15:D28" si="2">SUM((C15-B15)/B15*100)</f>
        <v>-2.0793036750483558</v>
      </c>
      <c r="E15" s="38">
        <v>31</v>
      </c>
      <c r="F15" s="38">
        <v>167</v>
      </c>
      <c r="G15" s="39">
        <v>188</v>
      </c>
      <c r="H15" s="38">
        <v>380</v>
      </c>
      <c r="I15" s="38">
        <v>18</v>
      </c>
      <c r="J15" s="38">
        <v>91</v>
      </c>
      <c r="K15" s="38">
        <v>58</v>
      </c>
      <c r="L15" s="38">
        <v>2311</v>
      </c>
      <c r="M15" s="40">
        <v>635</v>
      </c>
      <c r="N15" s="38">
        <v>158</v>
      </c>
      <c r="O15" s="41">
        <v>1</v>
      </c>
      <c r="P15" s="42">
        <v>12</v>
      </c>
      <c r="Q15" s="35"/>
    </row>
    <row r="16" spans="1:18" ht="17.25" customHeight="1" x14ac:dyDescent="0.2">
      <c r="A16" s="31" t="s">
        <v>28</v>
      </c>
      <c r="B16" s="43">
        <v>4355</v>
      </c>
      <c r="C16" s="37">
        <f t="shared" si="1"/>
        <v>4146</v>
      </c>
      <c r="D16" s="33">
        <f t="shared" si="2"/>
        <v>-4.7990815154994255</v>
      </c>
      <c r="E16" s="38">
        <v>44</v>
      </c>
      <c r="F16" s="38">
        <v>126</v>
      </c>
      <c r="G16" s="39">
        <v>195</v>
      </c>
      <c r="H16" s="38">
        <v>376</v>
      </c>
      <c r="I16" s="38">
        <v>17</v>
      </c>
      <c r="J16" s="38">
        <v>88</v>
      </c>
      <c r="K16" s="38">
        <v>73</v>
      </c>
      <c r="L16" s="38">
        <v>2413</v>
      </c>
      <c r="M16" s="40">
        <v>646</v>
      </c>
      <c r="N16" s="38">
        <v>157</v>
      </c>
      <c r="O16" s="41" t="s">
        <v>25</v>
      </c>
      <c r="P16" s="42">
        <v>11</v>
      </c>
      <c r="Q16" s="35"/>
    </row>
    <row r="17" spans="1:20" ht="17.25" customHeight="1" x14ac:dyDescent="0.2">
      <c r="A17" s="31" t="s">
        <v>29</v>
      </c>
      <c r="B17" s="43">
        <v>4114</v>
      </c>
      <c r="C17" s="37">
        <f t="shared" si="1"/>
        <v>4286</v>
      </c>
      <c r="D17" s="33">
        <f t="shared" si="2"/>
        <v>4.1808458920758387</v>
      </c>
      <c r="E17" s="38">
        <v>23</v>
      </c>
      <c r="F17" s="38">
        <v>121</v>
      </c>
      <c r="G17" s="39">
        <v>207</v>
      </c>
      <c r="H17" s="38">
        <v>396</v>
      </c>
      <c r="I17" s="38">
        <v>17</v>
      </c>
      <c r="J17" s="38">
        <v>97</v>
      </c>
      <c r="K17" s="38">
        <v>50</v>
      </c>
      <c r="L17" s="38">
        <v>2496</v>
      </c>
      <c r="M17" s="40">
        <v>708</v>
      </c>
      <c r="N17" s="38">
        <v>167</v>
      </c>
      <c r="O17" s="41" t="s">
        <v>25</v>
      </c>
      <c r="P17" s="42">
        <v>4</v>
      </c>
      <c r="Q17" s="35"/>
      <c r="R17" s="44"/>
    </row>
    <row r="18" spans="1:20" ht="17.25" customHeight="1" x14ac:dyDescent="0.2">
      <c r="A18" s="31" t="s">
        <v>30</v>
      </c>
      <c r="B18" s="43">
        <v>3875</v>
      </c>
      <c r="C18" s="37">
        <f t="shared" si="1"/>
        <v>4282</v>
      </c>
      <c r="D18" s="33">
        <f t="shared" si="2"/>
        <v>10.503225806451614</v>
      </c>
      <c r="E18" s="38">
        <v>16</v>
      </c>
      <c r="F18" s="38">
        <v>132</v>
      </c>
      <c r="G18" s="39">
        <v>214</v>
      </c>
      <c r="H18" s="38">
        <v>368</v>
      </c>
      <c r="I18" s="38">
        <v>13</v>
      </c>
      <c r="J18" s="38">
        <v>124</v>
      </c>
      <c r="K18" s="38">
        <v>51</v>
      </c>
      <c r="L18" s="38">
        <v>2477</v>
      </c>
      <c r="M18" s="40">
        <v>705</v>
      </c>
      <c r="N18" s="38">
        <v>175</v>
      </c>
      <c r="O18" s="41" t="s">
        <v>25</v>
      </c>
      <c r="P18" s="42">
        <v>7</v>
      </c>
      <c r="Q18" s="35"/>
    </row>
    <row r="19" spans="1:20" ht="17.25" customHeight="1" x14ac:dyDescent="0.2">
      <c r="A19" s="31" t="s">
        <v>31</v>
      </c>
      <c r="B19" s="43">
        <v>4112</v>
      </c>
      <c r="C19" s="37">
        <f>SUM(E19:P19)</f>
        <v>4488</v>
      </c>
      <c r="D19" s="33">
        <f t="shared" si="2"/>
        <v>9.1439688715953302</v>
      </c>
      <c r="E19" s="38">
        <v>43</v>
      </c>
      <c r="F19" s="38">
        <v>134</v>
      </c>
      <c r="G19" s="39">
        <v>276</v>
      </c>
      <c r="H19" s="38">
        <v>405</v>
      </c>
      <c r="I19" s="38">
        <v>17</v>
      </c>
      <c r="J19" s="38">
        <v>87</v>
      </c>
      <c r="K19" s="38">
        <v>69</v>
      </c>
      <c r="L19" s="38">
        <v>2622</v>
      </c>
      <c r="M19" s="40">
        <v>652</v>
      </c>
      <c r="N19" s="38">
        <v>174</v>
      </c>
      <c r="O19" s="41" t="s">
        <v>25</v>
      </c>
      <c r="P19" s="42">
        <v>9</v>
      </c>
      <c r="Q19" s="35"/>
    </row>
    <row r="20" spans="1:20" ht="17.25" customHeight="1" x14ac:dyDescent="0.2">
      <c r="A20" s="45" t="s">
        <v>32</v>
      </c>
      <c r="B20" s="36">
        <v>3878</v>
      </c>
      <c r="C20" s="37">
        <f>SUM(E20:P20)</f>
        <v>4736</v>
      </c>
      <c r="D20" s="33">
        <f t="shared" si="2"/>
        <v>22.124806601340897</v>
      </c>
      <c r="E20" s="38">
        <v>51</v>
      </c>
      <c r="F20" s="38">
        <v>139</v>
      </c>
      <c r="G20" s="39">
        <v>276</v>
      </c>
      <c r="H20" s="38">
        <v>481</v>
      </c>
      <c r="I20" s="38">
        <v>22</v>
      </c>
      <c r="J20" s="38">
        <v>135</v>
      </c>
      <c r="K20" s="38">
        <v>56</v>
      </c>
      <c r="L20" s="38">
        <v>2715</v>
      </c>
      <c r="M20" s="40">
        <v>679</v>
      </c>
      <c r="N20" s="38">
        <v>173</v>
      </c>
      <c r="O20" s="41" t="s">
        <v>25</v>
      </c>
      <c r="P20" s="42">
        <v>9</v>
      </c>
      <c r="Q20" s="35"/>
      <c r="R20" s="35"/>
    </row>
    <row r="21" spans="1:20" ht="17.25" customHeight="1" x14ac:dyDescent="0.2">
      <c r="A21" s="46" t="s">
        <v>33</v>
      </c>
      <c r="B21" s="36">
        <v>4094</v>
      </c>
      <c r="C21" s="37">
        <f>SUM(E21:P21)</f>
        <v>4599</v>
      </c>
      <c r="D21" s="33">
        <f t="shared" si="2"/>
        <v>12.335124572545189</v>
      </c>
      <c r="E21" s="38">
        <v>47</v>
      </c>
      <c r="F21" s="38">
        <v>146</v>
      </c>
      <c r="G21" s="39">
        <v>226</v>
      </c>
      <c r="H21" s="38">
        <v>424</v>
      </c>
      <c r="I21" s="38">
        <v>19</v>
      </c>
      <c r="J21" s="38">
        <v>97</v>
      </c>
      <c r="K21" s="38">
        <v>69</v>
      </c>
      <c r="L21" s="38">
        <v>2729</v>
      </c>
      <c r="M21" s="40">
        <v>642</v>
      </c>
      <c r="N21" s="38">
        <v>192</v>
      </c>
      <c r="O21" s="41" t="s">
        <v>25</v>
      </c>
      <c r="P21" s="42">
        <v>8</v>
      </c>
      <c r="Q21" s="35"/>
      <c r="R21" s="35"/>
    </row>
    <row r="22" spans="1:20" ht="17.25" customHeight="1" x14ac:dyDescent="0.2">
      <c r="A22" s="46" t="s">
        <v>34</v>
      </c>
      <c r="B22" s="36">
        <v>4367</v>
      </c>
      <c r="C22" s="37">
        <f>SUM(E22:P22)</f>
        <v>4711</v>
      </c>
      <c r="D22" s="33">
        <f t="shared" si="2"/>
        <v>7.8772612777650561</v>
      </c>
      <c r="E22" s="38">
        <v>47</v>
      </c>
      <c r="F22" s="38">
        <v>130</v>
      </c>
      <c r="G22" s="39">
        <v>244</v>
      </c>
      <c r="H22" s="38">
        <v>468</v>
      </c>
      <c r="I22" s="38">
        <v>16</v>
      </c>
      <c r="J22" s="38">
        <v>106</v>
      </c>
      <c r="K22" s="38">
        <v>69</v>
      </c>
      <c r="L22" s="38">
        <v>2809</v>
      </c>
      <c r="M22" s="40">
        <v>623</v>
      </c>
      <c r="N22" s="38">
        <v>188</v>
      </c>
      <c r="O22" s="41" t="s">
        <v>25</v>
      </c>
      <c r="P22" s="42">
        <v>11</v>
      </c>
      <c r="Q22" s="35"/>
      <c r="R22" s="35"/>
    </row>
    <row r="23" spans="1:20" ht="21" customHeight="1" x14ac:dyDescent="0.2">
      <c r="A23" s="31" t="s">
        <v>35</v>
      </c>
      <c r="B23" s="32">
        <f>SUM(B24:B33)</f>
        <v>285</v>
      </c>
      <c r="C23" s="32">
        <f>SUM(C24:C33)</f>
        <v>288</v>
      </c>
      <c r="D23" s="47">
        <f>SUM((C23-B23)/B23*100)</f>
        <v>1.0526315789473684</v>
      </c>
      <c r="E23" s="32">
        <f t="shared" ref="E23:N23" si="3">SUM(E24:E33)</f>
        <v>10</v>
      </c>
      <c r="F23" s="32">
        <f t="shared" si="3"/>
        <v>24</v>
      </c>
      <c r="G23" s="32">
        <f t="shared" si="3"/>
        <v>28</v>
      </c>
      <c r="H23" s="32">
        <f t="shared" si="3"/>
        <v>48</v>
      </c>
      <c r="I23" s="32">
        <f t="shared" si="3"/>
        <v>9</v>
      </c>
      <c r="J23" s="32">
        <f t="shared" si="3"/>
        <v>5</v>
      </c>
      <c r="K23" s="32">
        <f t="shared" si="3"/>
        <v>5</v>
      </c>
      <c r="L23" s="32">
        <f t="shared" si="3"/>
        <v>74</v>
      </c>
      <c r="M23" s="32">
        <f t="shared" si="3"/>
        <v>52</v>
      </c>
      <c r="N23" s="32">
        <f t="shared" si="3"/>
        <v>26</v>
      </c>
      <c r="O23" s="32" t="s">
        <v>25</v>
      </c>
      <c r="P23" s="34">
        <f>SUM(P24:P33)</f>
        <v>7</v>
      </c>
    </row>
    <row r="24" spans="1:20" ht="17.25" customHeight="1" x14ac:dyDescent="0.2">
      <c r="A24" s="31" t="s">
        <v>24</v>
      </c>
      <c r="B24" s="48">
        <v>39</v>
      </c>
      <c r="C24" s="37">
        <f t="shared" ref="C24:C31" si="4">SUM(E24:P24)</f>
        <v>32</v>
      </c>
      <c r="D24" s="33">
        <f t="shared" ref="D24:D27" si="5">SUM((C24-B24)/B24*100)</f>
        <v>-17.948717948717949</v>
      </c>
      <c r="E24" s="41">
        <v>2</v>
      </c>
      <c r="F24" s="41">
        <v>3</v>
      </c>
      <c r="G24" s="49">
        <v>3</v>
      </c>
      <c r="H24" s="49">
        <v>8</v>
      </c>
      <c r="I24" s="41">
        <v>1</v>
      </c>
      <c r="J24" s="41">
        <v>1</v>
      </c>
      <c r="K24" s="41" t="s">
        <v>25</v>
      </c>
      <c r="L24" s="49">
        <v>5</v>
      </c>
      <c r="M24" s="49">
        <v>7</v>
      </c>
      <c r="N24" s="41">
        <v>1</v>
      </c>
      <c r="O24" s="41" t="s">
        <v>25</v>
      </c>
      <c r="P24" s="42">
        <v>1</v>
      </c>
      <c r="R24" s="44"/>
      <c r="S24" s="44"/>
      <c r="T24" s="50"/>
    </row>
    <row r="25" spans="1:20" ht="17.25" customHeight="1" x14ac:dyDescent="0.2">
      <c r="A25" s="31" t="s">
        <v>26</v>
      </c>
      <c r="B25" s="48">
        <v>22</v>
      </c>
      <c r="C25" s="37">
        <f t="shared" si="4"/>
        <v>29</v>
      </c>
      <c r="D25" s="33">
        <f t="shared" si="5"/>
        <v>31.818181818181817</v>
      </c>
      <c r="E25" s="41">
        <v>2</v>
      </c>
      <c r="F25" s="41">
        <v>7</v>
      </c>
      <c r="G25" s="49">
        <v>3</v>
      </c>
      <c r="H25" s="49">
        <v>4</v>
      </c>
      <c r="I25" s="41">
        <v>1</v>
      </c>
      <c r="J25" s="41" t="s">
        <v>25</v>
      </c>
      <c r="K25" s="41" t="s">
        <v>25</v>
      </c>
      <c r="L25" s="49">
        <v>6</v>
      </c>
      <c r="M25" s="49">
        <v>3</v>
      </c>
      <c r="N25" s="41">
        <v>2</v>
      </c>
      <c r="O25" s="41" t="s">
        <v>25</v>
      </c>
      <c r="P25" s="42">
        <v>1</v>
      </c>
    </row>
    <row r="26" spans="1:20" ht="17.25" customHeight="1" x14ac:dyDescent="0.2">
      <c r="A26" s="31" t="s">
        <v>27</v>
      </c>
      <c r="B26" s="48">
        <v>28</v>
      </c>
      <c r="C26" s="37">
        <f t="shared" si="4"/>
        <v>35</v>
      </c>
      <c r="D26" s="33">
        <f t="shared" si="5"/>
        <v>25</v>
      </c>
      <c r="E26" s="41">
        <v>1</v>
      </c>
      <c r="F26" s="41">
        <v>1</v>
      </c>
      <c r="G26" s="49">
        <v>10</v>
      </c>
      <c r="H26" s="49">
        <v>6</v>
      </c>
      <c r="I26" s="41">
        <v>2</v>
      </c>
      <c r="J26" s="41" t="s">
        <v>25</v>
      </c>
      <c r="K26" s="41">
        <v>1</v>
      </c>
      <c r="L26" s="49">
        <v>5</v>
      </c>
      <c r="M26" s="49">
        <v>6</v>
      </c>
      <c r="N26" s="41">
        <v>2</v>
      </c>
      <c r="O26" s="41" t="s">
        <v>25</v>
      </c>
      <c r="P26" s="42">
        <v>1</v>
      </c>
    </row>
    <row r="27" spans="1:20" ht="17.25" customHeight="1" x14ac:dyDescent="0.2">
      <c r="A27" s="31" t="s">
        <v>28</v>
      </c>
      <c r="B27" s="48">
        <v>30</v>
      </c>
      <c r="C27" s="37">
        <f t="shared" si="4"/>
        <v>22</v>
      </c>
      <c r="D27" s="33">
        <f t="shared" si="5"/>
        <v>-26.666666666666668</v>
      </c>
      <c r="E27" s="41" t="s">
        <v>25</v>
      </c>
      <c r="F27" s="41">
        <v>1</v>
      </c>
      <c r="G27" s="41" t="s">
        <v>25</v>
      </c>
      <c r="H27" s="49">
        <v>1</v>
      </c>
      <c r="I27" s="41">
        <v>1</v>
      </c>
      <c r="J27" s="41">
        <v>1</v>
      </c>
      <c r="K27" s="41">
        <v>1</v>
      </c>
      <c r="L27" s="49">
        <v>7</v>
      </c>
      <c r="M27" s="49">
        <v>4</v>
      </c>
      <c r="N27" s="41">
        <v>5</v>
      </c>
      <c r="O27" s="41" t="s">
        <v>25</v>
      </c>
      <c r="P27" s="42">
        <v>1</v>
      </c>
    </row>
    <row r="28" spans="1:20" ht="17.25" customHeight="1" x14ac:dyDescent="0.2">
      <c r="A28" s="31" t="s">
        <v>29</v>
      </c>
      <c r="B28" s="48">
        <v>26</v>
      </c>
      <c r="C28" s="37">
        <f t="shared" si="4"/>
        <v>27</v>
      </c>
      <c r="D28" s="33">
        <f t="shared" si="2"/>
        <v>3.8461538461538463</v>
      </c>
      <c r="E28" s="41">
        <v>1</v>
      </c>
      <c r="F28" s="41">
        <v>3</v>
      </c>
      <c r="G28" s="41">
        <v>1</v>
      </c>
      <c r="H28" s="49">
        <v>2</v>
      </c>
      <c r="I28" s="41">
        <v>1</v>
      </c>
      <c r="J28" s="41" t="s">
        <v>25</v>
      </c>
      <c r="K28" s="41" t="s">
        <v>25</v>
      </c>
      <c r="L28" s="49">
        <v>9</v>
      </c>
      <c r="M28" s="49">
        <v>6</v>
      </c>
      <c r="N28" s="41">
        <v>3</v>
      </c>
      <c r="O28" s="41" t="s">
        <v>25</v>
      </c>
      <c r="P28" s="42">
        <v>1</v>
      </c>
      <c r="R28" s="44"/>
    </row>
    <row r="29" spans="1:20" ht="17.25" customHeight="1" x14ac:dyDescent="0.2">
      <c r="A29" s="31" t="s">
        <v>30</v>
      </c>
      <c r="B29" s="48">
        <v>33</v>
      </c>
      <c r="C29" s="37">
        <f t="shared" si="4"/>
        <v>28</v>
      </c>
      <c r="D29" s="33">
        <f>SUM((C29-B29)/B29*100)</f>
        <v>-15.151515151515152</v>
      </c>
      <c r="E29" s="41">
        <v>1</v>
      </c>
      <c r="F29" s="41">
        <v>1</v>
      </c>
      <c r="G29" s="41">
        <v>3</v>
      </c>
      <c r="H29" s="49">
        <v>2</v>
      </c>
      <c r="I29" s="41" t="s">
        <v>25</v>
      </c>
      <c r="J29" s="41">
        <v>1</v>
      </c>
      <c r="K29" s="41" t="s">
        <v>25</v>
      </c>
      <c r="L29" s="49">
        <v>10</v>
      </c>
      <c r="M29" s="49">
        <v>4</v>
      </c>
      <c r="N29" s="41">
        <v>5</v>
      </c>
      <c r="O29" s="41" t="s">
        <v>25</v>
      </c>
      <c r="P29" s="42">
        <v>1</v>
      </c>
    </row>
    <row r="30" spans="1:20" ht="17.25" customHeight="1" x14ac:dyDescent="0.2">
      <c r="A30" s="31" t="s">
        <v>31</v>
      </c>
      <c r="B30" s="48">
        <v>26</v>
      </c>
      <c r="C30" s="37">
        <f t="shared" si="4"/>
        <v>22</v>
      </c>
      <c r="D30" s="33">
        <f>SUM((C30-B30)/B30*100)</f>
        <v>-15.384615384615385</v>
      </c>
      <c r="E30" s="41">
        <v>1</v>
      </c>
      <c r="F30" s="41">
        <v>2</v>
      </c>
      <c r="G30" s="41">
        <v>3</v>
      </c>
      <c r="H30" s="49">
        <v>4</v>
      </c>
      <c r="I30" s="41">
        <v>1</v>
      </c>
      <c r="J30" s="41" t="s">
        <v>25</v>
      </c>
      <c r="K30" s="41" t="s">
        <v>25</v>
      </c>
      <c r="L30" s="49">
        <v>7</v>
      </c>
      <c r="M30" s="49">
        <v>1</v>
      </c>
      <c r="N30" s="41">
        <v>3</v>
      </c>
      <c r="O30" s="41" t="s">
        <v>25</v>
      </c>
      <c r="P30" s="42" t="s">
        <v>25</v>
      </c>
    </row>
    <row r="31" spans="1:20" ht="17.25" customHeight="1" x14ac:dyDescent="0.2">
      <c r="A31" s="45" t="s">
        <v>32</v>
      </c>
      <c r="B31" s="51">
        <v>26</v>
      </c>
      <c r="C31" s="37">
        <f t="shared" si="4"/>
        <v>39</v>
      </c>
      <c r="D31" s="33">
        <f>SUM((C31-B31)/B31*100)</f>
        <v>50</v>
      </c>
      <c r="E31" s="41" t="s">
        <v>25</v>
      </c>
      <c r="F31" s="41">
        <v>1</v>
      </c>
      <c r="G31" s="41">
        <v>3</v>
      </c>
      <c r="H31" s="49">
        <v>13</v>
      </c>
      <c r="I31" s="41">
        <v>1</v>
      </c>
      <c r="J31" s="41">
        <v>2</v>
      </c>
      <c r="K31" s="41">
        <v>3</v>
      </c>
      <c r="L31" s="49">
        <v>7</v>
      </c>
      <c r="M31" s="49">
        <v>8</v>
      </c>
      <c r="N31" s="41" t="s">
        <v>25</v>
      </c>
      <c r="O31" s="41" t="s">
        <v>25</v>
      </c>
      <c r="P31" s="42">
        <v>1</v>
      </c>
    </row>
    <row r="32" spans="1:20" ht="17.25" customHeight="1" x14ac:dyDescent="0.2">
      <c r="A32" s="46" t="s">
        <v>33</v>
      </c>
      <c r="B32" s="51">
        <v>29</v>
      </c>
      <c r="C32" s="37">
        <f>SUM(E32:P32)</f>
        <v>25</v>
      </c>
      <c r="D32" s="33">
        <f>SUM((C32-B32)/B32*100)</f>
        <v>-13.793103448275861</v>
      </c>
      <c r="E32" s="41">
        <v>2</v>
      </c>
      <c r="F32" s="41">
        <v>2</v>
      </c>
      <c r="G32" s="41">
        <v>1</v>
      </c>
      <c r="H32" s="49">
        <v>5</v>
      </c>
      <c r="I32" s="41">
        <v>1</v>
      </c>
      <c r="J32" s="41" t="s">
        <v>25</v>
      </c>
      <c r="K32" s="41" t="s">
        <v>25</v>
      </c>
      <c r="L32" s="49">
        <v>5</v>
      </c>
      <c r="M32" s="49">
        <v>5</v>
      </c>
      <c r="N32" s="41">
        <v>4</v>
      </c>
      <c r="O32" s="41" t="s">
        <v>25</v>
      </c>
      <c r="P32" s="42" t="s">
        <v>25</v>
      </c>
    </row>
    <row r="33" spans="1:23" ht="17.25" customHeight="1" x14ac:dyDescent="0.2">
      <c r="A33" s="46" t="s">
        <v>34</v>
      </c>
      <c r="B33" s="51">
        <v>26</v>
      </c>
      <c r="C33" s="37">
        <f>SUM(E33:P33)</f>
        <v>29</v>
      </c>
      <c r="D33" s="33">
        <f>SUM((C33-B33)/B33*100)</f>
        <v>11.538461538461538</v>
      </c>
      <c r="E33" s="41" t="s">
        <v>25</v>
      </c>
      <c r="F33" s="41">
        <v>3</v>
      </c>
      <c r="G33" s="41">
        <v>1</v>
      </c>
      <c r="H33" s="49">
        <v>3</v>
      </c>
      <c r="I33" s="41" t="s">
        <v>25</v>
      </c>
      <c r="J33" s="41" t="s">
        <v>25</v>
      </c>
      <c r="K33" s="41" t="s">
        <v>25</v>
      </c>
      <c r="L33" s="49">
        <v>13</v>
      </c>
      <c r="M33" s="49">
        <v>8</v>
      </c>
      <c r="N33" s="41">
        <v>1</v>
      </c>
      <c r="O33" s="41" t="s">
        <v>25</v>
      </c>
      <c r="P33" s="42" t="s">
        <v>25</v>
      </c>
    </row>
    <row r="34" spans="1:23" s="30" customFormat="1" ht="12.2" customHeight="1" x14ac:dyDescent="0.2">
      <c r="A34" s="52"/>
      <c r="B34" s="53"/>
      <c r="C34" s="54"/>
      <c r="D34" s="53"/>
      <c r="E34" s="55"/>
      <c r="F34" s="55"/>
      <c r="G34" s="55"/>
      <c r="H34" s="55"/>
      <c r="I34" s="55"/>
      <c r="J34" s="55"/>
      <c r="K34" s="55"/>
      <c r="L34" s="53"/>
      <c r="M34" s="53"/>
      <c r="N34" s="53"/>
      <c r="O34" s="53"/>
      <c r="P34" s="52"/>
      <c r="Q34" s="28"/>
    </row>
    <row r="35" spans="1:23" s="30" customFormat="1" ht="8.25" customHeight="1" x14ac:dyDescent="0.2">
      <c r="A35" s="28"/>
      <c r="B35" s="28"/>
      <c r="C35" s="56"/>
      <c r="D35" s="56"/>
      <c r="E35" s="56"/>
      <c r="F35" s="56"/>
      <c r="G35" s="56"/>
      <c r="H35" s="56"/>
      <c r="I35" s="56"/>
      <c r="J35" s="56"/>
      <c r="K35" s="56"/>
      <c r="L35" s="28"/>
      <c r="M35" s="28"/>
      <c r="N35" s="28"/>
      <c r="O35" s="28"/>
      <c r="Q35" s="28"/>
    </row>
    <row r="36" spans="1:23" ht="15" customHeight="1" x14ac:dyDescent="0.2">
      <c r="A36" s="57" t="s">
        <v>36</v>
      </c>
      <c r="B36" s="57"/>
      <c r="G36" s="58"/>
      <c r="H36" s="58"/>
    </row>
    <row r="37" spans="1:23" ht="15" customHeight="1" x14ac:dyDescent="0.2">
      <c r="A37" s="59" t="s">
        <v>37</v>
      </c>
    </row>
    <row r="38" spans="1:23" ht="16.7" customHeight="1" x14ac:dyDescent="0.2">
      <c r="A38" s="3" t="s">
        <v>38</v>
      </c>
    </row>
    <row r="41" spans="1:23" ht="16.7" customHeight="1" x14ac:dyDescent="0.2">
      <c r="G41" s="50"/>
      <c r="S41" s="60"/>
      <c r="W41" s="50"/>
    </row>
    <row r="42" spans="1:23" ht="16.7" customHeight="1" x14ac:dyDescent="0.2">
      <c r="G42" s="50"/>
      <c r="S42" s="60"/>
      <c r="W42" s="50"/>
    </row>
    <row r="43" spans="1:23" ht="16.7" customHeight="1" x14ac:dyDescent="0.2">
      <c r="S43" s="60"/>
      <c r="W43" s="50"/>
    </row>
  </sheetData>
  <mergeCells count="12">
    <mergeCell ref="A7:P7"/>
    <mergeCell ref="A8:A10"/>
    <mergeCell ref="B8:P8"/>
    <mergeCell ref="B9:C9"/>
    <mergeCell ref="D9:D10"/>
    <mergeCell ref="E9:P9"/>
    <mergeCell ref="A1:P1"/>
    <mergeCell ref="A2:P2"/>
    <mergeCell ref="A3:P3"/>
    <mergeCell ref="A4:P4"/>
    <mergeCell ref="A5:P5"/>
    <mergeCell ref="A6:P6"/>
  </mergeCells>
  <printOptions horizontalCentered="1"/>
  <pageMargins left="0.74803149606299213" right="0.74803149606299213" top="0.98425196850393704" bottom="0.98425196850393704" header="0" footer="0"/>
  <pageSetup scale="73" orientation="landscape" r:id="rId1"/>
  <headerFooter alignWithMargins="0"/>
  <rowBreaks count="1" manualBreakCount="1">
    <brk id="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 Y MUERTOS</vt:lpstr>
      <vt:lpstr>'ACCIDENTES Y MUERTOS'!Área_de_impresión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YAMILETH RUIZ</dc:creator>
  <cp:lastModifiedBy>ERIKA YAMILETH RUIZ</cp:lastModifiedBy>
  <dcterms:created xsi:type="dcterms:W3CDTF">2025-12-19T15:18:22Z</dcterms:created>
  <dcterms:modified xsi:type="dcterms:W3CDTF">2025-12-19T15:19:40Z</dcterms:modified>
</cp:coreProperties>
</file>